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Z 2017\NVZ\10 Rámcová dohoda na dodávku kameniva na posyp komunikací Kraje Vysočina v zimním období\ZD\"/>
    </mc:Choice>
  </mc:AlternateContent>
  <bookViews>
    <workbookView xWindow="705" yWindow="975" windowWidth="19440" windowHeight="12045"/>
  </bookViews>
  <sheets>
    <sheet name="Posyp" sheetId="1" r:id="rId1"/>
  </sheets>
  <calcPr calcId="152511"/>
</workbook>
</file>

<file path=xl/calcChain.xml><?xml version="1.0" encoding="utf-8"?>
<calcChain xmlns="http://schemas.openxmlformats.org/spreadsheetml/2006/main">
  <c r="I111" i="1" l="1"/>
  <c r="J111" i="1"/>
  <c r="H111" i="1"/>
  <c r="G111" i="1"/>
  <c r="F111" i="1"/>
  <c r="E111" i="1" l="1"/>
  <c r="K92" i="1"/>
  <c r="K84" i="1" l="1"/>
  <c r="K72" i="1"/>
  <c r="K60" i="1"/>
  <c r="K48" i="1"/>
  <c r="K44" i="1"/>
  <c r="K80" i="1"/>
  <c r="K76" i="1"/>
  <c r="K68" i="1"/>
  <c r="K64" i="1"/>
  <c r="K56" i="1"/>
  <c r="K52" i="1"/>
  <c r="K40" i="1"/>
  <c r="K36" i="1"/>
  <c r="K32" i="1"/>
  <c r="K28" i="1"/>
  <c r="K24" i="1"/>
  <c r="K16" i="1"/>
  <c r="K12" i="1"/>
  <c r="K8" i="1"/>
  <c r="K4" i="1"/>
  <c r="K108" i="1" l="1"/>
  <c r="K104" i="1"/>
  <c r="K100" i="1"/>
  <c r="K96" i="1"/>
  <c r="K88" i="1"/>
  <c r="K20" i="1" l="1"/>
</calcChain>
</file>

<file path=xl/sharedStrings.xml><?xml version="1.0" encoding="utf-8"?>
<sst xmlns="http://schemas.openxmlformats.org/spreadsheetml/2006/main" count="147" uniqueCount="90">
  <si>
    <t>Humpolec, Spojovací 1622, 396 01 Humpolec</t>
  </si>
  <si>
    <t>místo plnění, popis a adresa</t>
  </si>
  <si>
    <t>část VZ</t>
  </si>
  <si>
    <t>skládka KSÚSV Havlíčkův Brod, Žižkova 1018, 581 03 Havlíčkův Brod 1</t>
  </si>
  <si>
    <t>skládka KSÚSV Chotěboř, Partyzánská 31, 583 01 Chotěboř</t>
  </si>
  <si>
    <t>skládka KSÚSV Ledeč nad Sázavou, Na Plackách 1302, 584 01 Ledeč nad Sázavou</t>
  </si>
  <si>
    <t>skládka KSÚSV Polná, Malá Cihelna 1146, 588 13 Polná</t>
  </si>
  <si>
    <t>skládka KSÚSV Třešť, Dr. Richtra 1370/38, 589 01 Třešť</t>
  </si>
  <si>
    <t>skládka KSÚSV Pelhřimov, Myslotínská 1887, 393 82 Pelhřimov</t>
  </si>
  <si>
    <t xml:space="preserve">skládka KSÚSV Kamenice nad lipou, Gabrielka 28, 394 70 Kamenice nad lipou </t>
  </si>
  <si>
    <t>skládka KSÚSV Pacov, Nádražní 1065, 395 01 Pacov</t>
  </si>
  <si>
    <t>skládka KSÚSV Třebíč, Hrotovická 1102, 674 82 Třebíč</t>
  </si>
  <si>
    <t>skládka KSÚSV Náměšť nad Oslavou, Ocmanická 93, 675 71 Náměšť nad Oslavou</t>
  </si>
  <si>
    <t>skládka KSÚSV Žďár nad Sázavou, Jihlavská 841/1, 591 01 Žďár n. Sázavou</t>
  </si>
  <si>
    <t>skládka KSÚSV Velké Meziříčí, Františky Stránecké 40, 594 01 Velké Meziříčí</t>
  </si>
  <si>
    <t>skládka KSÚSV Bystřice n. Perštejnem, Nádražní 470, 593 01 Bystřice n. Pernštejnem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</si>
  <si>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</si>
  <si>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</si>
  <si>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</si>
  <si>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</si>
  <si>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</si>
  <si>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</si>
  <si>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</si>
  <si>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</si>
  <si>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</si>
  <si>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</si>
  <si>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</si>
  <si>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</si>
  <si>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</si>
  <si>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</si>
  <si>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</si>
  <si>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</si>
  <si>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</si>
  <si>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</si>
  <si>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</si>
  <si>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</si>
  <si>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</si>
  <si>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</si>
  <si>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</si>
  <si>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</si>
  <si>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</si>
  <si>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</si>
  <si>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cena za jednu tunu včetně dopravy do stanoveného místa plnění v Kč bez DPH</t>
  </si>
  <si>
    <t>cena za jednu tunu bez dopravy (odběr) v Kč bez DPH</t>
  </si>
  <si>
    <t>nabídková cena v Kč bez DPH, která bude předmětem hodnocení</t>
  </si>
  <si>
    <t>frakce kameniva a předpokládané množství v tunách</t>
  </si>
  <si>
    <r>
      <t xml:space="preserve">celkem všechny části </t>
    </r>
    <r>
      <rPr>
        <sz val="12"/>
        <color theme="1"/>
        <rFont val="Calibri"/>
        <family val="2"/>
        <charset val="238"/>
      </rPr>
      <t>[t]</t>
    </r>
  </si>
  <si>
    <t>adresa lomu, skládky apod.</t>
  </si>
  <si>
    <t>0-4</t>
  </si>
  <si>
    <t>0-8</t>
  </si>
  <si>
    <t>0-11</t>
  </si>
  <si>
    <t>4-8</t>
  </si>
  <si>
    <t>4-11</t>
  </si>
  <si>
    <t>skládka KSÚSV Herálec, Herálec 276</t>
  </si>
  <si>
    <t>2-4 nebo 2-5</t>
  </si>
  <si>
    <t>skládka KSÚSV Přibyslav, Malinského 281, 582 22 Přibyslav</t>
  </si>
  <si>
    <t>Havlíčkův Brod 4-8</t>
  </si>
  <si>
    <t>Herálec 4-8</t>
  </si>
  <si>
    <t>Chotěboř 4-8</t>
  </si>
  <si>
    <t>Přibyslav 4-8</t>
  </si>
  <si>
    <t>Ledeč nad Sázavou 0-8</t>
  </si>
  <si>
    <t>skládka KSÚSV Habry, Sázavská 399, 582 81 Habry</t>
  </si>
  <si>
    <t>Habry 0-8</t>
  </si>
  <si>
    <t xml:space="preserve">Příloha A1 Formulář s údaji pro hodnocení nabídek </t>
  </si>
  <si>
    <t>Polná 0-11</t>
  </si>
  <si>
    <t>Polná 4-8</t>
  </si>
  <si>
    <t>Třešť 0-11</t>
  </si>
  <si>
    <t>Třešť 4-8</t>
  </si>
  <si>
    <t>Pelhřimov 0-4</t>
  </si>
  <si>
    <t>Kamenice nad Lipou 0-4</t>
  </si>
  <si>
    <t>Kamenice nad Lipou 4-8</t>
  </si>
  <si>
    <t>skládka KSÚSV Černovice 394 94 Černovice</t>
  </si>
  <si>
    <t>Černovice 4-8</t>
  </si>
  <si>
    <t>Pacov 0-4</t>
  </si>
  <si>
    <t>Pacov 4-8</t>
  </si>
  <si>
    <t>skládka KSÚSV Košetice, 5. května 85, 394 22 Košetice</t>
  </si>
  <si>
    <t>Košetice 4-8</t>
  </si>
  <si>
    <t>Humpolec 0-4</t>
  </si>
  <si>
    <t>Humpolec 4-8</t>
  </si>
  <si>
    <t>skládka KSÚSV Horní Cerekev, 394 03 Horní Cerekev</t>
  </si>
  <si>
    <t>Horní Cerekev 4-8</t>
  </si>
  <si>
    <t>Jemnice 2-4</t>
  </si>
  <si>
    <t>skládka Jemnice, U Černého mostu 1125, 675 31 Jemnice</t>
  </si>
  <si>
    <t>Žďár nad Sázavou 4-11</t>
  </si>
  <si>
    <t>Velké Meziříčí 4-11</t>
  </si>
  <si>
    <t>Bystřice nad Pernštejnem 4-11</t>
  </si>
  <si>
    <t>Jimramov 4-11</t>
  </si>
  <si>
    <t>skládka Jimramov, pozemek par.č. st. 85, 510/1, a 810/2  k.ú. Sedliště u Jimramova</t>
  </si>
  <si>
    <t>Třebíč 2-4</t>
  </si>
  <si>
    <t>Náměšť nad Oslavou 2-4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</si>
</sst>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49" fontId="0" fillId="0" borderId="0" xfId="0" applyNumberFormat="1" applyFont="1"/>
    <xf numFmtId="0" fontId="0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/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3" fontId="3" fillId="2" borderId="2" xfId="0" applyNumberFormat="1" applyFont="1" applyFill="1" applyBorder="1" applyAlignment="1">
      <alignment horizontal="right" vertical="center"/>
    </xf>
    <xf numFmtId="3" fontId="3" fillId="0" borderId="2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left" vertical="center"/>
    </xf>
    <xf numFmtId="49" fontId="6" fillId="3" borderId="6" xfId="0" applyNumberFormat="1" applyFont="1" applyFill="1" applyBorder="1" applyAlignment="1">
      <alignment horizontal="left" vertical="center"/>
    </xf>
    <xf numFmtId="3" fontId="3" fillId="3" borderId="6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49" fontId="5" fillId="4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3" fillId="3" borderId="7" xfId="0" applyNumberFormat="1" applyFont="1" applyFill="1" applyBorder="1" applyAlignment="1">
      <alignment horizontal="right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right" vertical="center"/>
    </xf>
    <xf numFmtId="0" fontId="3" fillId="4" borderId="1" xfId="0" applyFont="1" applyFill="1" applyBorder="1"/>
    <xf numFmtId="3" fontId="3" fillId="4" borderId="1" xfId="0" applyNumberFormat="1" applyFont="1" applyFill="1" applyBorder="1" applyAlignment="1">
      <alignment horizontal="center" vertical="center"/>
    </xf>
    <xf numFmtId="0" fontId="5" fillId="0" borderId="0" xfId="0" applyFont="1"/>
    <xf numFmtId="49" fontId="6" fillId="0" borderId="1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/>
    </xf>
    <xf numFmtId="3" fontId="3" fillId="0" borderId="0" xfId="0" applyNumberFormat="1" applyFont="1"/>
    <xf numFmtId="3" fontId="3" fillId="5" borderId="1" xfId="0" applyNumberFormat="1" applyFont="1" applyFill="1" applyBorder="1" applyAlignment="1">
      <alignment horizontal="right" vertical="center"/>
    </xf>
    <xf numFmtId="3" fontId="3" fillId="5" borderId="2" xfId="0" applyNumberFormat="1" applyFont="1" applyFill="1" applyBorder="1" applyAlignment="1">
      <alignment horizontal="right" vertical="center"/>
    </xf>
    <xf numFmtId="49" fontId="6" fillId="0" borderId="2" xfId="0" applyNumberFormat="1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righ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2"/>
  <sheetViews>
    <sheetView tabSelected="1" view="pageBreakPreview" zoomScale="115" zoomScaleNormal="78" zoomScaleSheetLayoutView="115" workbookViewId="0">
      <pane ySplit="3" topLeftCell="A4" activePane="bottomLeft" state="frozen"/>
      <selection pane="bottomLeft" activeCell="A89" sqref="A89:C89"/>
    </sheetView>
  </sheetViews>
  <sheetFormatPr defaultRowHeight="15.75" x14ac:dyDescent="0.25"/>
  <cols>
    <col min="1" max="1" width="9.140625" style="4"/>
    <col min="2" max="2" width="32.140625" style="4" customWidth="1"/>
    <col min="3" max="4" width="90.7109375" style="4" customWidth="1"/>
    <col min="5" max="10" width="16.7109375" style="4" customWidth="1"/>
    <col min="11" max="11" width="24.140625" style="4" customWidth="1"/>
  </cols>
  <sheetData>
    <row r="1" spans="1:11" ht="30" customHeight="1" x14ac:dyDescent="0.25">
      <c r="A1" s="28" t="s">
        <v>63</v>
      </c>
    </row>
    <row r="2" spans="1:11" s="2" customFormat="1" ht="61.5" customHeight="1" x14ac:dyDescent="0.25">
      <c r="A2" s="49" t="s">
        <v>2</v>
      </c>
      <c r="B2" s="50"/>
      <c r="C2" s="24" t="s">
        <v>1</v>
      </c>
      <c r="D2" s="31" t="s">
        <v>47</v>
      </c>
      <c r="E2" s="49" t="s">
        <v>45</v>
      </c>
      <c r="F2" s="51"/>
      <c r="G2" s="51"/>
      <c r="H2" s="51"/>
      <c r="I2" s="51"/>
      <c r="J2" s="50"/>
      <c r="K2" s="44" t="s">
        <v>44</v>
      </c>
    </row>
    <row r="3" spans="1:11" s="1" customFormat="1" ht="39" customHeight="1" x14ac:dyDescent="0.25">
      <c r="A3" s="18"/>
      <c r="B3" s="18"/>
      <c r="C3" s="19"/>
      <c r="D3" s="19"/>
      <c r="E3" s="20" t="s">
        <v>48</v>
      </c>
      <c r="F3" s="20" t="s">
        <v>49</v>
      </c>
      <c r="G3" s="20" t="s">
        <v>50</v>
      </c>
      <c r="H3" s="20" t="s">
        <v>54</v>
      </c>
      <c r="I3" s="20" t="s">
        <v>51</v>
      </c>
      <c r="J3" s="20" t="s">
        <v>52</v>
      </c>
      <c r="K3" s="44"/>
    </row>
    <row r="4" spans="1:11" s="2" customFormat="1" ht="50.1" customHeight="1" x14ac:dyDescent="0.25">
      <c r="A4" s="21">
        <v>1</v>
      </c>
      <c r="B4" s="10" t="s">
        <v>56</v>
      </c>
      <c r="C4" s="11" t="s">
        <v>3</v>
      </c>
      <c r="D4" s="34"/>
      <c r="E4" s="8"/>
      <c r="F4" s="5"/>
      <c r="G4" s="5"/>
      <c r="H4" s="5"/>
      <c r="I4" s="14">
        <v>2300</v>
      </c>
      <c r="J4" s="5"/>
      <c r="K4" s="45">
        <f>I4*I5</f>
        <v>0</v>
      </c>
    </row>
    <row r="5" spans="1:11" s="2" customFormat="1" ht="21.95" customHeight="1" x14ac:dyDescent="0.25">
      <c r="A5" s="32" t="s">
        <v>42</v>
      </c>
      <c r="B5" s="32"/>
      <c r="C5" s="32"/>
      <c r="D5" s="29"/>
      <c r="E5" s="41"/>
      <c r="F5" s="7"/>
      <c r="G5" s="7"/>
      <c r="H5" s="7"/>
      <c r="I5" s="9"/>
      <c r="J5" s="7"/>
      <c r="K5" s="46"/>
    </row>
    <row r="6" spans="1:11" s="2" customFormat="1" ht="21.95" customHeight="1" x14ac:dyDescent="0.25">
      <c r="A6" s="33" t="s">
        <v>43</v>
      </c>
      <c r="B6" s="33"/>
      <c r="C6" s="33"/>
      <c r="D6" s="30"/>
      <c r="E6" s="42"/>
      <c r="F6" s="13"/>
      <c r="G6" s="13"/>
      <c r="H6" s="13"/>
      <c r="I6" s="12"/>
      <c r="J6" s="13"/>
      <c r="K6" s="47"/>
    </row>
    <row r="7" spans="1:11" s="2" customFormat="1" ht="21.95" customHeight="1" x14ac:dyDescent="0.25">
      <c r="A7" s="15"/>
      <c r="B7" s="16"/>
      <c r="C7" s="16"/>
      <c r="D7" s="16"/>
      <c r="E7" s="17"/>
      <c r="F7" s="17"/>
      <c r="G7" s="17"/>
      <c r="H7" s="17"/>
      <c r="I7" s="17"/>
      <c r="J7" s="17"/>
      <c r="K7" s="25"/>
    </row>
    <row r="8" spans="1:11" s="2" customFormat="1" ht="50.1" customHeight="1" x14ac:dyDescent="0.25">
      <c r="A8" s="23" t="s">
        <v>16</v>
      </c>
      <c r="B8" s="38" t="s">
        <v>57</v>
      </c>
      <c r="C8" s="38" t="s">
        <v>53</v>
      </c>
      <c r="D8" s="35"/>
      <c r="E8" s="14"/>
      <c r="F8" s="14"/>
      <c r="G8" s="14"/>
      <c r="H8" s="14"/>
      <c r="I8" s="14">
        <v>400</v>
      </c>
      <c r="J8" s="14"/>
      <c r="K8" s="45">
        <f>I8*I9</f>
        <v>0</v>
      </c>
    </row>
    <row r="9" spans="1:11" s="2" customFormat="1" ht="21.95" customHeight="1" x14ac:dyDescent="0.25">
      <c r="A9" s="48" t="s">
        <v>42</v>
      </c>
      <c r="B9" s="48"/>
      <c r="C9" s="48"/>
      <c r="D9" s="29"/>
      <c r="E9" s="7"/>
      <c r="F9" s="41"/>
      <c r="G9" s="7"/>
      <c r="H9" s="7"/>
      <c r="I9" s="9"/>
      <c r="J9" s="7"/>
      <c r="K9" s="46"/>
    </row>
    <row r="10" spans="1:11" s="2" customFormat="1" ht="21.95" customHeight="1" x14ac:dyDescent="0.25">
      <c r="A10" s="43" t="s">
        <v>43</v>
      </c>
      <c r="B10" s="43"/>
      <c r="C10" s="43"/>
      <c r="D10" s="30"/>
      <c r="E10" s="13"/>
      <c r="F10" s="42"/>
      <c r="G10" s="13"/>
      <c r="H10" s="13"/>
      <c r="I10" s="12"/>
      <c r="J10" s="13"/>
      <c r="K10" s="47"/>
    </row>
    <row r="11" spans="1:11" s="2" customFormat="1" ht="21.95" customHeight="1" x14ac:dyDescent="0.25">
      <c r="A11" s="15"/>
      <c r="B11" s="16"/>
      <c r="C11" s="16"/>
      <c r="D11" s="16"/>
      <c r="E11" s="17"/>
      <c r="F11" s="17"/>
      <c r="G11" s="17"/>
      <c r="H11" s="17"/>
      <c r="I11" s="17"/>
      <c r="J11" s="17"/>
      <c r="K11" s="25"/>
    </row>
    <row r="12" spans="1:11" s="2" customFormat="1" ht="50.1" customHeight="1" x14ac:dyDescent="0.25">
      <c r="A12" s="21" t="s">
        <v>17</v>
      </c>
      <c r="B12" s="6" t="s">
        <v>58</v>
      </c>
      <c r="C12" s="11" t="s">
        <v>4</v>
      </c>
      <c r="D12" s="34"/>
      <c r="E12" s="8"/>
      <c r="F12" s="8"/>
      <c r="G12" s="8"/>
      <c r="H12" s="8"/>
      <c r="I12" s="8">
        <v>2300</v>
      </c>
      <c r="J12" s="8"/>
      <c r="K12" s="45">
        <f>I12*I13</f>
        <v>0</v>
      </c>
    </row>
    <row r="13" spans="1:11" s="2" customFormat="1" ht="21.95" customHeight="1" x14ac:dyDescent="0.25">
      <c r="A13" s="48" t="s">
        <v>42</v>
      </c>
      <c r="B13" s="48"/>
      <c r="C13" s="48"/>
      <c r="D13" s="29"/>
      <c r="E13" s="7"/>
      <c r="F13" s="7"/>
      <c r="G13" s="41"/>
      <c r="H13" s="7"/>
      <c r="I13" s="9"/>
      <c r="J13" s="7"/>
      <c r="K13" s="46"/>
    </row>
    <row r="14" spans="1:11" s="2" customFormat="1" ht="21.95" customHeight="1" x14ac:dyDescent="0.25">
      <c r="A14" s="43" t="s">
        <v>43</v>
      </c>
      <c r="B14" s="43"/>
      <c r="C14" s="43"/>
      <c r="D14" s="30"/>
      <c r="E14" s="13"/>
      <c r="F14" s="13"/>
      <c r="G14" s="42"/>
      <c r="H14" s="13"/>
      <c r="I14" s="12"/>
      <c r="J14" s="13"/>
      <c r="K14" s="47"/>
    </row>
    <row r="15" spans="1:11" s="2" customFormat="1" ht="21.95" customHeight="1" x14ac:dyDescent="0.25">
      <c r="A15" s="15"/>
      <c r="B15" s="16"/>
      <c r="C15" s="16"/>
      <c r="D15" s="16"/>
      <c r="E15" s="17"/>
      <c r="F15" s="17"/>
      <c r="G15" s="17"/>
      <c r="H15" s="17"/>
      <c r="I15" s="17"/>
      <c r="J15" s="17"/>
      <c r="K15" s="25"/>
    </row>
    <row r="16" spans="1:11" s="2" customFormat="1" ht="50.1" customHeight="1" x14ac:dyDescent="0.25">
      <c r="A16" s="21" t="s">
        <v>18</v>
      </c>
      <c r="B16" s="6" t="s">
        <v>59</v>
      </c>
      <c r="C16" s="38" t="s">
        <v>55</v>
      </c>
      <c r="D16" s="34"/>
      <c r="E16" s="8"/>
      <c r="F16" s="8"/>
      <c r="G16" s="8"/>
      <c r="H16" s="8"/>
      <c r="I16" s="8">
        <v>300</v>
      </c>
      <c r="J16" s="8"/>
      <c r="K16" s="45">
        <f>I16*I17</f>
        <v>0</v>
      </c>
    </row>
    <row r="17" spans="1:11" s="2" customFormat="1" ht="21.95" customHeight="1" x14ac:dyDescent="0.25">
      <c r="A17" s="48" t="s">
        <v>42</v>
      </c>
      <c r="B17" s="48"/>
      <c r="C17" s="48"/>
      <c r="D17" s="29"/>
      <c r="E17" s="41"/>
      <c r="F17" s="7"/>
      <c r="G17" s="7"/>
      <c r="H17" s="7"/>
      <c r="I17" s="9"/>
      <c r="J17" s="7"/>
      <c r="K17" s="46"/>
    </row>
    <row r="18" spans="1:11" s="2" customFormat="1" ht="21.95" customHeight="1" x14ac:dyDescent="0.25">
      <c r="A18" s="43" t="s">
        <v>43</v>
      </c>
      <c r="B18" s="43"/>
      <c r="C18" s="43"/>
      <c r="D18" s="30"/>
      <c r="E18" s="42"/>
      <c r="F18" s="13"/>
      <c r="G18" s="13"/>
      <c r="H18" s="13"/>
      <c r="I18" s="12"/>
      <c r="J18" s="13"/>
      <c r="K18" s="47"/>
    </row>
    <row r="19" spans="1:11" s="2" customFormat="1" ht="21.95" customHeight="1" x14ac:dyDescent="0.25">
      <c r="A19" s="15"/>
      <c r="B19" s="16"/>
      <c r="C19" s="16"/>
      <c r="D19" s="16"/>
      <c r="E19" s="17"/>
      <c r="F19" s="17"/>
      <c r="G19" s="17"/>
      <c r="H19" s="17"/>
      <c r="I19" s="17"/>
      <c r="J19" s="17"/>
      <c r="K19" s="25"/>
    </row>
    <row r="20" spans="1:11" s="2" customFormat="1" ht="50.1" customHeight="1" x14ac:dyDescent="0.25">
      <c r="A20" s="21" t="s">
        <v>19</v>
      </c>
      <c r="B20" s="6" t="s">
        <v>60</v>
      </c>
      <c r="C20" s="11" t="s">
        <v>5</v>
      </c>
      <c r="D20" s="34"/>
      <c r="E20" s="8"/>
      <c r="F20" s="8">
        <v>1800</v>
      </c>
      <c r="G20" s="8"/>
      <c r="H20" s="8"/>
      <c r="I20" s="8"/>
      <c r="J20" s="8"/>
      <c r="K20" s="45">
        <f>F20*F21</f>
        <v>0</v>
      </c>
    </row>
    <row r="21" spans="1:11" s="2" customFormat="1" ht="21.95" customHeight="1" x14ac:dyDescent="0.25">
      <c r="A21" s="48" t="s">
        <v>42</v>
      </c>
      <c r="B21" s="48"/>
      <c r="C21" s="48"/>
      <c r="D21" s="29"/>
      <c r="E21" s="7"/>
      <c r="F21" s="9"/>
      <c r="G21" s="7"/>
      <c r="H21" s="7"/>
      <c r="I21" s="7"/>
      <c r="J21" s="7"/>
      <c r="K21" s="46"/>
    </row>
    <row r="22" spans="1:11" s="2" customFormat="1" ht="21.95" customHeight="1" x14ac:dyDescent="0.25">
      <c r="A22" s="43" t="s">
        <v>43</v>
      </c>
      <c r="B22" s="43"/>
      <c r="C22" s="43"/>
      <c r="D22" s="30"/>
      <c r="E22" s="13"/>
      <c r="F22" s="12"/>
      <c r="G22" s="13"/>
      <c r="H22" s="13"/>
      <c r="I22" s="13"/>
      <c r="J22" s="13"/>
      <c r="K22" s="47"/>
    </row>
    <row r="23" spans="1:11" s="2" customFormat="1" ht="21.95" customHeight="1" x14ac:dyDescent="0.25">
      <c r="A23" s="15"/>
      <c r="B23" s="16"/>
      <c r="C23" s="16"/>
      <c r="D23" s="16"/>
      <c r="E23" s="17"/>
      <c r="F23" s="17"/>
      <c r="G23" s="17"/>
      <c r="H23" s="17"/>
      <c r="I23" s="17"/>
      <c r="J23" s="17"/>
      <c r="K23" s="25"/>
    </row>
    <row r="24" spans="1:11" s="2" customFormat="1" ht="50.1" customHeight="1" x14ac:dyDescent="0.25">
      <c r="A24" s="21" t="s">
        <v>20</v>
      </c>
      <c r="B24" s="6" t="s">
        <v>62</v>
      </c>
      <c r="C24" s="38" t="s">
        <v>61</v>
      </c>
      <c r="D24" s="34"/>
      <c r="E24" s="8"/>
      <c r="F24" s="8">
        <v>800</v>
      </c>
      <c r="G24" s="8"/>
      <c r="H24" s="8"/>
      <c r="I24" s="8"/>
      <c r="J24" s="8"/>
      <c r="K24" s="45">
        <f>F24*F25</f>
        <v>0</v>
      </c>
    </row>
    <row r="25" spans="1:11" s="2" customFormat="1" ht="21.95" customHeight="1" x14ac:dyDescent="0.25">
      <c r="A25" s="48" t="s">
        <v>42</v>
      </c>
      <c r="B25" s="48"/>
      <c r="C25" s="48"/>
      <c r="D25" s="29"/>
      <c r="E25" s="7"/>
      <c r="F25" s="9"/>
      <c r="G25" s="41"/>
      <c r="H25" s="7"/>
      <c r="I25" s="7"/>
      <c r="J25" s="7"/>
      <c r="K25" s="46"/>
    </row>
    <row r="26" spans="1:11" s="2" customFormat="1" ht="21.95" customHeight="1" x14ac:dyDescent="0.25">
      <c r="A26" s="43" t="s">
        <v>43</v>
      </c>
      <c r="B26" s="43"/>
      <c r="C26" s="43"/>
      <c r="D26" s="30"/>
      <c r="E26" s="13"/>
      <c r="F26" s="12"/>
      <c r="G26" s="42"/>
      <c r="H26" s="13"/>
      <c r="I26" s="13"/>
      <c r="J26" s="13"/>
      <c r="K26" s="47"/>
    </row>
    <row r="27" spans="1:11" s="2" customFormat="1" ht="21.95" customHeight="1" x14ac:dyDescent="0.25">
      <c r="A27" s="15"/>
      <c r="B27" s="16"/>
      <c r="C27" s="16"/>
      <c r="D27" s="16"/>
      <c r="E27" s="17"/>
      <c r="F27" s="17"/>
      <c r="G27" s="17"/>
      <c r="H27" s="17"/>
      <c r="I27" s="17"/>
      <c r="J27" s="17"/>
      <c r="K27" s="25"/>
    </row>
    <row r="28" spans="1:11" s="2" customFormat="1" ht="50.1" customHeight="1" x14ac:dyDescent="0.25">
      <c r="A28" s="21" t="s">
        <v>21</v>
      </c>
      <c r="B28" s="6" t="s">
        <v>64</v>
      </c>
      <c r="C28" s="38" t="s">
        <v>6</v>
      </c>
      <c r="D28" s="34"/>
      <c r="E28" s="8"/>
      <c r="F28" s="8"/>
      <c r="G28" s="8">
        <v>1200</v>
      </c>
      <c r="H28" s="8"/>
      <c r="I28" s="8"/>
      <c r="J28" s="8"/>
      <c r="K28" s="45">
        <f>G28*G29</f>
        <v>0</v>
      </c>
    </row>
    <row r="29" spans="1:11" s="2" customFormat="1" ht="21.95" customHeight="1" x14ac:dyDescent="0.25">
      <c r="A29" s="48" t="s">
        <v>42</v>
      </c>
      <c r="B29" s="48"/>
      <c r="C29" s="48"/>
      <c r="D29" s="29"/>
      <c r="E29" s="7"/>
      <c r="F29" s="7"/>
      <c r="G29" s="9"/>
      <c r="H29" s="7"/>
      <c r="I29" s="7"/>
      <c r="J29" s="41"/>
      <c r="K29" s="46"/>
    </row>
    <row r="30" spans="1:11" s="2" customFormat="1" ht="21.95" customHeight="1" x14ac:dyDescent="0.25">
      <c r="A30" s="43" t="s">
        <v>43</v>
      </c>
      <c r="B30" s="43"/>
      <c r="C30" s="43"/>
      <c r="D30" s="30"/>
      <c r="E30" s="13"/>
      <c r="F30" s="13"/>
      <c r="G30" s="12"/>
      <c r="H30" s="13"/>
      <c r="I30" s="13"/>
      <c r="J30" s="42"/>
      <c r="K30" s="47"/>
    </row>
    <row r="31" spans="1:11" s="2" customFormat="1" ht="21.95" customHeight="1" x14ac:dyDescent="0.25">
      <c r="A31" s="15"/>
      <c r="B31" s="16"/>
      <c r="C31" s="16"/>
      <c r="D31" s="16"/>
      <c r="E31" s="17"/>
      <c r="F31" s="17"/>
      <c r="G31" s="17"/>
      <c r="H31" s="17"/>
      <c r="I31" s="17"/>
      <c r="J31" s="17"/>
      <c r="K31" s="25"/>
    </row>
    <row r="32" spans="1:11" s="2" customFormat="1" ht="50.1" customHeight="1" x14ac:dyDescent="0.25">
      <c r="A32" s="21" t="s">
        <v>22</v>
      </c>
      <c r="B32" s="6" t="s">
        <v>65</v>
      </c>
      <c r="C32" s="38" t="s">
        <v>6</v>
      </c>
      <c r="D32" s="34"/>
      <c r="E32" s="8"/>
      <c r="F32" s="8"/>
      <c r="G32" s="8"/>
      <c r="H32" s="8"/>
      <c r="I32" s="8">
        <v>300</v>
      </c>
      <c r="J32" s="8"/>
      <c r="K32" s="45">
        <f>I32*I33</f>
        <v>0</v>
      </c>
    </row>
    <row r="33" spans="1:11" s="2" customFormat="1" ht="21.95" customHeight="1" x14ac:dyDescent="0.25">
      <c r="A33" s="48" t="s">
        <v>42</v>
      </c>
      <c r="B33" s="48"/>
      <c r="C33" s="48"/>
      <c r="D33" s="29"/>
      <c r="E33" s="7"/>
      <c r="F33" s="41"/>
      <c r="G33" s="7"/>
      <c r="H33" s="7"/>
      <c r="I33" s="9"/>
      <c r="J33" s="7"/>
      <c r="K33" s="46"/>
    </row>
    <row r="34" spans="1:11" s="2" customFormat="1" ht="21.95" customHeight="1" x14ac:dyDescent="0.25">
      <c r="A34" s="43" t="s">
        <v>43</v>
      </c>
      <c r="B34" s="43"/>
      <c r="C34" s="43"/>
      <c r="D34" s="30"/>
      <c r="E34" s="13"/>
      <c r="F34" s="42"/>
      <c r="G34" s="13"/>
      <c r="H34" s="13"/>
      <c r="I34" s="12"/>
      <c r="J34" s="13"/>
      <c r="K34" s="47"/>
    </row>
    <row r="35" spans="1:11" s="2" customFormat="1" ht="21.95" customHeight="1" x14ac:dyDescent="0.25">
      <c r="A35" s="15"/>
      <c r="B35" s="16"/>
      <c r="C35" s="16"/>
      <c r="D35" s="16"/>
      <c r="E35" s="17"/>
      <c r="F35" s="17"/>
      <c r="G35" s="17"/>
      <c r="H35" s="17"/>
      <c r="I35" s="17"/>
      <c r="J35" s="17"/>
      <c r="K35" s="25"/>
    </row>
    <row r="36" spans="1:11" s="2" customFormat="1" ht="50.1" customHeight="1" x14ac:dyDescent="0.25">
      <c r="A36" s="21" t="s">
        <v>23</v>
      </c>
      <c r="B36" s="38" t="s">
        <v>66</v>
      </c>
      <c r="C36" s="38" t="s">
        <v>7</v>
      </c>
      <c r="D36" s="34"/>
      <c r="E36" s="8"/>
      <c r="F36" s="8"/>
      <c r="G36" s="8">
        <v>2000</v>
      </c>
      <c r="H36" s="8"/>
      <c r="I36" s="8"/>
      <c r="J36" s="8"/>
      <c r="K36" s="45">
        <f>G36*G37</f>
        <v>0</v>
      </c>
    </row>
    <row r="37" spans="1:11" s="2" customFormat="1" ht="21.95" customHeight="1" x14ac:dyDescent="0.25">
      <c r="A37" s="48" t="s">
        <v>42</v>
      </c>
      <c r="B37" s="48"/>
      <c r="C37" s="48"/>
      <c r="D37" s="29"/>
      <c r="E37" s="7"/>
      <c r="F37" s="7"/>
      <c r="G37" s="9"/>
      <c r="H37" s="7"/>
      <c r="I37" s="7"/>
      <c r="J37" s="7"/>
      <c r="K37" s="46"/>
    </row>
    <row r="38" spans="1:11" s="2" customFormat="1" ht="21.95" customHeight="1" x14ac:dyDescent="0.25">
      <c r="A38" s="43" t="s">
        <v>43</v>
      </c>
      <c r="B38" s="43"/>
      <c r="C38" s="43"/>
      <c r="D38" s="30"/>
      <c r="E38" s="13"/>
      <c r="F38" s="13"/>
      <c r="G38" s="12"/>
      <c r="H38" s="13"/>
      <c r="I38" s="13"/>
      <c r="J38" s="13"/>
      <c r="K38" s="47"/>
    </row>
    <row r="39" spans="1:11" s="2" customFormat="1" ht="21.95" customHeight="1" x14ac:dyDescent="0.25">
      <c r="A39" s="15"/>
      <c r="B39" s="16"/>
      <c r="C39" s="16"/>
      <c r="D39" s="16"/>
      <c r="E39" s="17"/>
      <c r="F39" s="17"/>
      <c r="G39" s="17"/>
      <c r="H39" s="17"/>
      <c r="I39" s="17"/>
      <c r="J39" s="17"/>
      <c r="K39" s="25"/>
    </row>
    <row r="40" spans="1:11" s="2" customFormat="1" ht="50.1" customHeight="1" x14ac:dyDescent="0.25">
      <c r="A40" s="21" t="s">
        <v>24</v>
      </c>
      <c r="B40" s="38" t="s">
        <v>67</v>
      </c>
      <c r="C40" s="38" t="s">
        <v>7</v>
      </c>
      <c r="D40" s="34"/>
      <c r="E40" s="8"/>
      <c r="F40" s="8"/>
      <c r="G40" s="8"/>
      <c r="H40" s="8"/>
      <c r="I40" s="8">
        <v>200</v>
      </c>
      <c r="J40" s="8"/>
      <c r="K40" s="45">
        <f>I40*I41</f>
        <v>0</v>
      </c>
    </row>
    <row r="41" spans="1:11" s="2" customFormat="1" ht="21.95" customHeight="1" x14ac:dyDescent="0.25">
      <c r="A41" s="48" t="s">
        <v>42</v>
      </c>
      <c r="B41" s="48"/>
      <c r="C41" s="48"/>
      <c r="D41" s="29"/>
      <c r="E41" s="7"/>
      <c r="F41" s="7"/>
      <c r="G41" s="7"/>
      <c r="H41" s="41"/>
      <c r="I41" s="9"/>
      <c r="J41" s="7"/>
      <c r="K41" s="46"/>
    </row>
    <row r="42" spans="1:11" s="2" customFormat="1" ht="21.95" customHeight="1" x14ac:dyDescent="0.25">
      <c r="A42" s="43" t="s">
        <v>43</v>
      </c>
      <c r="B42" s="43"/>
      <c r="C42" s="43"/>
      <c r="D42" s="30"/>
      <c r="E42" s="13"/>
      <c r="F42" s="13"/>
      <c r="G42" s="13"/>
      <c r="H42" s="42"/>
      <c r="I42" s="12"/>
      <c r="J42" s="13"/>
      <c r="K42" s="47"/>
    </row>
    <row r="43" spans="1:11" s="2" customFormat="1" ht="21.95" customHeight="1" x14ac:dyDescent="0.25">
      <c r="A43" s="15"/>
      <c r="B43" s="16"/>
      <c r="C43" s="16"/>
      <c r="D43" s="16"/>
      <c r="E43" s="17"/>
      <c r="F43" s="17"/>
      <c r="G43" s="17"/>
      <c r="H43" s="17"/>
      <c r="I43" s="17"/>
      <c r="J43" s="17"/>
      <c r="K43" s="25"/>
    </row>
    <row r="44" spans="1:11" s="2" customFormat="1" ht="50.1" customHeight="1" x14ac:dyDescent="0.25">
      <c r="A44" s="21" t="s">
        <v>25</v>
      </c>
      <c r="B44" s="38" t="s">
        <v>68</v>
      </c>
      <c r="C44" s="38" t="s">
        <v>8</v>
      </c>
      <c r="D44" s="34"/>
      <c r="E44" s="8">
        <v>80</v>
      </c>
      <c r="F44" s="8"/>
      <c r="G44" s="8"/>
      <c r="H44" s="8"/>
      <c r="I44" s="8"/>
      <c r="J44" s="8"/>
      <c r="K44" s="45">
        <f>E44*E45</f>
        <v>0</v>
      </c>
    </row>
    <row r="45" spans="1:11" s="2" customFormat="1" ht="21.95" customHeight="1" x14ac:dyDescent="0.25">
      <c r="A45" s="48" t="s">
        <v>42</v>
      </c>
      <c r="B45" s="48"/>
      <c r="C45" s="48"/>
      <c r="D45" s="29"/>
      <c r="E45" s="9"/>
      <c r="F45" s="7"/>
      <c r="G45" s="7"/>
      <c r="H45" s="7"/>
      <c r="I45" s="41"/>
      <c r="J45" s="7"/>
      <c r="K45" s="46"/>
    </row>
    <row r="46" spans="1:11" s="2" customFormat="1" ht="21.95" customHeight="1" x14ac:dyDescent="0.25">
      <c r="A46" s="43" t="s">
        <v>43</v>
      </c>
      <c r="B46" s="43"/>
      <c r="C46" s="43"/>
      <c r="D46" s="30"/>
      <c r="E46" s="12"/>
      <c r="F46" s="13"/>
      <c r="G46" s="13"/>
      <c r="H46" s="13"/>
      <c r="I46" s="42"/>
      <c r="J46" s="13"/>
      <c r="K46" s="47"/>
    </row>
    <row r="47" spans="1:11" s="2" customFormat="1" ht="21.95" customHeight="1" x14ac:dyDescent="0.25">
      <c r="A47" s="15"/>
      <c r="B47" s="16"/>
      <c r="C47" s="16"/>
      <c r="D47" s="16"/>
      <c r="E47" s="17"/>
      <c r="F47" s="17"/>
      <c r="G47" s="17"/>
      <c r="H47" s="17"/>
      <c r="I47" s="17"/>
      <c r="J47" s="17"/>
      <c r="K47" s="25"/>
    </row>
    <row r="48" spans="1:11" s="2" customFormat="1" ht="50.1" customHeight="1" x14ac:dyDescent="0.25">
      <c r="A48" s="21" t="s">
        <v>26</v>
      </c>
      <c r="B48" s="38" t="s">
        <v>69</v>
      </c>
      <c r="C48" s="38" t="s">
        <v>9</v>
      </c>
      <c r="D48" s="34"/>
      <c r="E48" s="8">
        <v>60</v>
      </c>
      <c r="F48" s="8"/>
      <c r="G48" s="8"/>
      <c r="H48" s="8"/>
      <c r="I48" s="8"/>
      <c r="J48" s="8"/>
      <c r="K48" s="45">
        <f>E48*E49</f>
        <v>0</v>
      </c>
    </row>
    <row r="49" spans="1:11" s="2" customFormat="1" ht="21.95" customHeight="1" x14ac:dyDescent="0.25">
      <c r="A49" s="48" t="s">
        <v>42</v>
      </c>
      <c r="B49" s="48"/>
      <c r="C49" s="48"/>
      <c r="D49" s="29"/>
      <c r="E49" s="9"/>
      <c r="F49" s="7"/>
      <c r="G49" s="7"/>
      <c r="H49" s="7"/>
      <c r="I49" s="7"/>
      <c r="J49" s="41"/>
      <c r="K49" s="46"/>
    </row>
    <row r="50" spans="1:11" s="2" customFormat="1" ht="21.95" customHeight="1" x14ac:dyDescent="0.25">
      <c r="A50" s="43" t="s">
        <v>43</v>
      </c>
      <c r="B50" s="43"/>
      <c r="C50" s="43"/>
      <c r="D50" s="30"/>
      <c r="E50" s="12"/>
      <c r="F50" s="13"/>
      <c r="G50" s="13"/>
      <c r="H50" s="13"/>
      <c r="I50" s="13"/>
      <c r="J50" s="42"/>
      <c r="K50" s="47"/>
    </row>
    <row r="51" spans="1:11" s="2" customFormat="1" ht="20.100000000000001" customHeight="1" x14ac:dyDescent="0.25">
      <c r="A51" s="15"/>
      <c r="B51" s="16"/>
      <c r="C51" s="16"/>
      <c r="D51" s="16"/>
      <c r="E51" s="17"/>
      <c r="F51" s="17"/>
      <c r="G51" s="17"/>
      <c r="H51" s="17"/>
      <c r="I51" s="17"/>
      <c r="J51" s="17"/>
      <c r="K51" s="22"/>
    </row>
    <row r="52" spans="1:11" s="2" customFormat="1" ht="50.1" customHeight="1" x14ac:dyDescent="0.25">
      <c r="A52" s="21" t="s">
        <v>27</v>
      </c>
      <c r="B52" s="38" t="s">
        <v>70</v>
      </c>
      <c r="C52" s="38" t="s">
        <v>9</v>
      </c>
      <c r="D52" s="34"/>
      <c r="E52" s="8"/>
      <c r="F52" s="5"/>
      <c r="G52" s="5"/>
      <c r="H52" s="5"/>
      <c r="I52" s="39">
        <v>1500</v>
      </c>
      <c r="J52" s="5"/>
      <c r="K52" s="45">
        <f>I52*I53</f>
        <v>0</v>
      </c>
    </row>
    <row r="53" spans="1:11" s="2" customFormat="1" ht="21.95" customHeight="1" x14ac:dyDescent="0.25">
      <c r="A53" s="32" t="s">
        <v>42</v>
      </c>
      <c r="B53" s="32"/>
      <c r="C53" s="32"/>
      <c r="D53" s="36"/>
      <c r="E53" s="41"/>
      <c r="F53" s="7"/>
      <c r="G53" s="7"/>
      <c r="H53" s="7"/>
      <c r="I53" s="9"/>
      <c r="J53" s="7"/>
      <c r="K53" s="46"/>
    </row>
    <row r="54" spans="1:11" s="2" customFormat="1" ht="21.95" customHeight="1" x14ac:dyDescent="0.25">
      <c r="A54" s="33" t="s">
        <v>43</v>
      </c>
      <c r="B54" s="33"/>
      <c r="C54" s="33"/>
      <c r="D54" s="37"/>
      <c r="E54" s="42"/>
      <c r="F54" s="13"/>
      <c r="G54" s="13"/>
      <c r="H54" s="13"/>
      <c r="I54" s="12"/>
      <c r="J54" s="13"/>
      <c r="K54" s="47"/>
    </row>
    <row r="55" spans="1:11" s="2" customFormat="1" ht="21.95" customHeight="1" x14ac:dyDescent="0.25">
      <c r="A55" s="15"/>
      <c r="B55" s="16"/>
      <c r="C55" s="16"/>
      <c r="D55" s="16"/>
      <c r="E55" s="17"/>
      <c r="F55" s="17"/>
      <c r="G55" s="17"/>
      <c r="H55" s="17"/>
      <c r="I55" s="17"/>
      <c r="J55" s="17"/>
      <c r="K55" s="25"/>
    </row>
    <row r="56" spans="1:11" s="2" customFormat="1" ht="50.1" customHeight="1" x14ac:dyDescent="0.25">
      <c r="A56" s="23" t="s">
        <v>28</v>
      </c>
      <c r="B56" s="38" t="s">
        <v>72</v>
      </c>
      <c r="C56" s="38" t="s">
        <v>71</v>
      </c>
      <c r="D56" s="35"/>
      <c r="E56" s="14"/>
      <c r="F56" s="14"/>
      <c r="G56" s="14"/>
      <c r="H56" s="14"/>
      <c r="I56" s="14">
        <v>500</v>
      </c>
      <c r="J56" s="14"/>
      <c r="K56" s="45">
        <f>I56*I57</f>
        <v>0</v>
      </c>
    </row>
    <row r="57" spans="1:11" s="2" customFormat="1" ht="21.95" customHeight="1" x14ac:dyDescent="0.25">
      <c r="A57" s="48" t="s">
        <v>42</v>
      </c>
      <c r="B57" s="48"/>
      <c r="C57" s="48"/>
      <c r="D57" s="36"/>
      <c r="E57" s="7"/>
      <c r="F57" s="41"/>
      <c r="G57" s="7"/>
      <c r="H57" s="7"/>
      <c r="I57" s="9"/>
      <c r="J57" s="7"/>
      <c r="K57" s="46"/>
    </row>
    <row r="58" spans="1:11" s="2" customFormat="1" ht="21.95" customHeight="1" x14ac:dyDescent="0.25">
      <c r="A58" s="43" t="s">
        <v>43</v>
      </c>
      <c r="B58" s="43"/>
      <c r="C58" s="43"/>
      <c r="D58" s="37"/>
      <c r="E58" s="13"/>
      <c r="F58" s="42"/>
      <c r="G58" s="13"/>
      <c r="H58" s="13"/>
      <c r="I58" s="12"/>
      <c r="J58" s="13"/>
      <c r="K58" s="47"/>
    </row>
    <row r="59" spans="1:11" s="2" customFormat="1" ht="21.95" customHeight="1" x14ac:dyDescent="0.25">
      <c r="A59" s="15"/>
      <c r="B59" s="16"/>
      <c r="C59" s="16"/>
      <c r="D59" s="16"/>
      <c r="E59" s="17"/>
      <c r="F59" s="17"/>
      <c r="G59" s="17"/>
      <c r="H59" s="17"/>
      <c r="I59" s="17"/>
      <c r="J59" s="17"/>
      <c r="K59" s="25"/>
    </row>
    <row r="60" spans="1:11" s="2" customFormat="1" ht="50.1" customHeight="1" x14ac:dyDescent="0.25">
      <c r="A60" s="21" t="s">
        <v>29</v>
      </c>
      <c r="B60" s="38" t="s">
        <v>73</v>
      </c>
      <c r="C60" s="38" t="s">
        <v>10</v>
      </c>
      <c r="D60" s="34"/>
      <c r="E60" s="8">
        <v>80</v>
      </c>
      <c r="F60" s="8"/>
      <c r="G60" s="8"/>
      <c r="H60" s="8"/>
      <c r="I60" s="8"/>
      <c r="J60" s="8"/>
      <c r="K60" s="45">
        <f>E60*E61</f>
        <v>0</v>
      </c>
    </row>
    <row r="61" spans="1:11" s="2" customFormat="1" ht="21.95" customHeight="1" x14ac:dyDescent="0.25">
      <c r="A61" s="48" t="s">
        <v>42</v>
      </c>
      <c r="B61" s="48"/>
      <c r="C61" s="48"/>
      <c r="D61" s="36"/>
      <c r="E61" s="9"/>
      <c r="F61" s="7"/>
      <c r="G61" s="41"/>
      <c r="H61" s="7"/>
      <c r="I61" s="7"/>
      <c r="J61" s="7"/>
      <c r="K61" s="46"/>
    </row>
    <row r="62" spans="1:11" s="2" customFormat="1" ht="21.95" customHeight="1" x14ac:dyDescent="0.25">
      <c r="A62" s="43" t="s">
        <v>43</v>
      </c>
      <c r="B62" s="43"/>
      <c r="C62" s="43"/>
      <c r="D62" s="37"/>
      <c r="E62" s="12"/>
      <c r="F62" s="13"/>
      <c r="G62" s="42"/>
      <c r="H62" s="13"/>
      <c r="I62" s="13"/>
      <c r="J62" s="13"/>
      <c r="K62" s="47"/>
    </row>
    <row r="63" spans="1:11" s="2" customFormat="1" ht="21.95" customHeight="1" x14ac:dyDescent="0.25">
      <c r="A63" s="15"/>
      <c r="B63" s="16"/>
      <c r="C63" s="16"/>
      <c r="D63" s="16"/>
      <c r="E63" s="17"/>
      <c r="F63" s="17"/>
      <c r="G63" s="17"/>
      <c r="H63" s="17"/>
      <c r="I63" s="17"/>
      <c r="J63" s="17"/>
      <c r="K63" s="25"/>
    </row>
    <row r="64" spans="1:11" s="2" customFormat="1" ht="50.1" customHeight="1" x14ac:dyDescent="0.25">
      <c r="A64" s="21" t="s">
        <v>30</v>
      </c>
      <c r="B64" s="38" t="s">
        <v>74</v>
      </c>
      <c r="C64" s="38" t="s">
        <v>10</v>
      </c>
      <c r="D64" s="34"/>
      <c r="E64" s="8"/>
      <c r="F64" s="8"/>
      <c r="G64" s="8"/>
      <c r="H64" s="8"/>
      <c r="I64" s="8">
        <v>2000</v>
      </c>
      <c r="J64" s="8"/>
      <c r="K64" s="45">
        <f>I64*I65</f>
        <v>0</v>
      </c>
    </row>
    <row r="65" spans="1:11" s="2" customFormat="1" ht="21.95" customHeight="1" x14ac:dyDescent="0.25">
      <c r="A65" s="48" t="s">
        <v>42</v>
      </c>
      <c r="B65" s="48"/>
      <c r="C65" s="48"/>
      <c r="D65" s="36"/>
      <c r="E65" s="41"/>
      <c r="F65" s="7"/>
      <c r="G65" s="7"/>
      <c r="H65" s="7"/>
      <c r="I65" s="9"/>
      <c r="J65" s="7"/>
      <c r="K65" s="46"/>
    </row>
    <row r="66" spans="1:11" s="2" customFormat="1" ht="21.95" customHeight="1" x14ac:dyDescent="0.25">
      <c r="A66" s="43" t="s">
        <v>43</v>
      </c>
      <c r="B66" s="43"/>
      <c r="C66" s="43"/>
      <c r="D66" s="37"/>
      <c r="E66" s="42"/>
      <c r="F66" s="13"/>
      <c r="G66" s="13"/>
      <c r="H66" s="13"/>
      <c r="I66" s="12"/>
      <c r="J66" s="13"/>
      <c r="K66" s="47"/>
    </row>
    <row r="67" spans="1:11" s="2" customFormat="1" ht="21.95" customHeight="1" x14ac:dyDescent="0.25">
      <c r="A67" s="15"/>
      <c r="B67" s="16"/>
      <c r="C67" s="16"/>
      <c r="D67" s="16"/>
      <c r="E67" s="17"/>
      <c r="F67" s="17"/>
      <c r="G67" s="17"/>
      <c r="H67" s="17"/>
      <c r="I67" s="17"/>
      <c r="J67" s="17"/>
      <c r="K67" s="25"/>
    </row>
    <row r="68" spans="1:11" s="2" customFormat="1" ht="50.1" customHeight="1" x14ac:dyDescent="0.25">
      <c r="A68" s="21" t="s">
        <v>31</v>
      </c>
      <c r="B68" s="38" t="s">
        <v>76</v>
      </c>
      <c r="C68" s="38" t="s">
        <v>75</v>
      </c>
      <c r="D68" s="38"/>
      <c r="E68" s="38"/>
      <c r="F68" s="38"/>
      <c r="G68" s="38"/>
      <c r="H68" s="38"/>
      <c r="I68" s="8">
        <v>500</v>
      </c>
      <c r="J68" s="38"/>
      <c r="K68" s="45">
        <f>I68*I69</f>
        <v>0</v>
      </c>
    </row>
    <row r="69" spans="1:11" s="2" customFormat="1" ht="21.95" customHeight="1" x14ac:dyDescent="0.25">
      <c r="A69" s="48" t="s">
        <v>42</v>
      </c>
      <c r="B69" s="48"/>
      <c r="C69" s="48"/>
      <c r="D69" s="36"/>
      <c r="E69" s="7"/>
      <c r="F69" s="41"/>
      <c r="G69" s="7"/>
      <c r="H69" s="7"/>
      <c r="I69" s="9"/>
      <c r="J69" s="7"/>
      <c r="K69" s="46"/>
    </row>
    <row r="70" spans="1:11" s="2" customFormat="1" ht="21.95" customHeight="1" x14ac:dyDescent="0.25">
      <c r="A70" s="43" t="s">
        <v>43</v>
      </c>
      <c r="B70" s="43"/>
      <c r="C70" s="43"/>
      <c r="D70" s="37"/>
      <c r="E70" s="13"/>
      <c r="F70" s="42"/>
      <c r="G70" s="13"/>
      <c r="H70" s="13"/>
      <c r="I70" s="12"/>
      <c r="J70" s="13"/>
      <c r="K70" s="47"/>
    </row>
    <row r="71" spans="1:11" s="2" customFormat="1" ht="21.95" customHeight="1" x14ac:dyDescent="0.25">
      <c r="A71" s="15"/>
      <c r="B71" s="16"/>
      <c r="C71" s="16"/>
      <c r="D71" s="16"/>
      <c r="E71" s="17"/>
      <c r="F71" s="17"/>
      <c r="G71" s="17"/>
      <c r="H71" s="17"/>
      <c r="I71" s="17"/>
      <c r="J71" s="17"/>
      <c r="K71" s="25"/>
    </row>
    <row r="72" spans="1:11" s="2" customFormat="1" ht="50.1" customHeight="1" x14ac:dyDescent="0.25">
      <c r="A72" s="21" t="s">
        <v>32</v>
      </c>
      <c r="B72" s="38" t="s">
        <v>77</v>
      </c>
      <c r="C72" s="38" t="s">
        <v>0</v>
      </c>
      <c r="D72" s="34"/>
      <c r="E72" s="8">
        <v>80</v>
      </c>
      <c r="F72" s="8"/>
      <c r="G72" s="8"/>
      <c r="H72" s="8"/>
      <c r="I72" s="8"/>
      <c r="J72" s="8"/>
      <c r="K72" s="45">
        <f>E72*E73</f>
        <v>0</v>
      </c>
    </row>
    <row r="73" spans="1:11" s="2" customFormat="1" ht="21.95" customHeight="1" x14ac:dyDescent="0.25">
      <c r="A73" s="48" t="s">
        <v>42</v>
      </c>
      <c r="B73" s="48"/>
      <c r="C73" s="48"/>
      <c r="D73" s="36"/>
      <c r="E73" s="9"/>
      <c r="F73" s="7"/>
      <c r="G73" s="41"/>
      <c r="H73" s="7"/>
      <c r="I73" s="7"/>
      <c r="J73" s="7"/>
      <c r="K73" s="46"/>
    </row>
    <row r="74" spans="1:11" s="2" customFormat="1" ht="21.95" customHeight="1" x14ac:dyDescent="0.25">
      <c r="A74" s="43" t="s">
        <v>43</v>
      </c>
      <c r="B74" s="43"/>
      <c r="C74" s="43"/>
      <c r="D74" s="37"/>
      <c r="E74" s="12"/>
      <c r="F74" s="13"/>
      <c r="G74" s="42"/>
      <c r="H74" s="13"/>
      <c r="I74" s="13"/>
      <c r="J74" s="13"/>
      <c r="K74" s="47"/>
    </row>
    <row r="75" spans="1:11" s="2" customFormat="1" ht="21.95" customHeight="1" x14ac:dyDescent="0.25">
      <c r="A75" s="15"/>
      <c r="B75" s="16"/>
      <c r="C75" s="16"/>
      <c r="D75" s="16"/>
      <c r="E75" s="17"/>
      <c r="F75" s="17"/>
      <c r="G75" s="17"/>
      <c r="H75" s="17"/>
      <c r="I75" s="17"/>
      <c r="J75" s="17"/>
      <c r="K75" s="25"/>
    </row>
    <row r="76" spans="1:11" s="2" customFormat="1" ht="50.1" customHeight="1" x14ac:dyDescent="0.25">
      <c r="A76" s="21" t="s">
        <v>33</v>
      </c>
      <c r="B76" s="38" t="s">
        <v>78</v>
      </c>
      <c r="C76" s="38" t="s">
        <v>0</v>
      </c>
      <c r="D76" s="34"/>
      <c r="E76" s="8"/>
      <c r="F76" s="8"/>
      <c r="G76" s="8"/>
      <c r="H76" s="8"/>
      <c r="I76" s="8">
        <v>3000</v>
      </c>
      <c r="J76" s="8"/>
      <c r="K76" s="45">
        <f>I76*I77</f>
        <v>0</v>
      </c>
    </row>
    <row r="77" spans="1:11" s="2" customFormat="1" ht="21.95" customHeight="1" x14ac:dyDescent="0.25">
      <c r="A77" s="48" t="s">
        <v>42</v>
      </c>
      <c r="B77" s="48"/>
      <c r="C77" s="48"/>
      <c r="D77" s="36"/>
      <c r="E77" s="7"/>
      <c r="F77" s="7"/>
      <c r="G77" s="7"/>
      <c r="H77" s="7"/>
      <c r="I77" s="9"/>
      <c r="J77" s="41"/>
      <c r="K77" s="46"/>
    </row>
    <row r="78" spans="1:11" s="2" customFormat="1" ht="21.95" customHeight="1" x14ac:dyDescent="0.25">
      <c r="A78" s="43" t="s">
        <v>43</v>
      </c>
      <c r="B78" s="43"/>
      <c r="C78" s="43"/>
      <c r="D78" s="37"/>
      <c r="E78" s="13"/>
      <c r="F78" s="13"/>
      <c r="G78" s="13"/>
      <c r="H78" s="13"/>
      <c r="I78" s="12"/>
      <c r="J78" s="42"/>
      <c r="K78" s="47"/>
    </row>
    <row r="79" spans="1:11" s="2" customFormat="1" ht="21.95" customHeight="1" x14ac:dyDescent="0.25">
      <c r="A79" s="15"/>
      <c r="B79" s="16"/>
      <c r="C79" s="16"/>
      <c r="D79" s="16"/>
      <c r="E79" s="17"/>
      <c r="F79" s="17"/>
      <c r="G79" s="17"/>
      <c r="H79" s="17"/>
      <c r="I79" s="17"/>
      <c r="J79" s="17"/>
      <c r="K79" s="25"/>
    </row>
    <row r="80" spans="1:11" s="2" customFormat="1" ht="50.1" customHeight="1" x14ac:dyDescent="0.25">
      <c r="A80" s="21" t="s">
        <v>34</v>
      </c>
      <c r="B80" s="38" t="s">
        <v>80</v>
      </c>
      <c r="C80" s="38" t="s">
        <v>79</v>
      </c>
      <c r="D80" s="34"/>
      <c r="E80" s="8"/>
      <c r="F80" s="8"/>
      <c r="G80" s="8"/>
      <c r="H80" s="8"/>
      <c r="I80" s="8">
        <v>1000</v>
      </c>
      <c r="J80" s="8"/>
      <c r="K80" s="45">
        <f>I80*I81</f>
        <v>0</v>
      </c>
    </row>
    <row r="81" spans="1:11" s="2" customFormat="1" ht="21.95" customHeight="1" x14ac:dyDescent="0.25">
      <c r="A81" s="48" t="s">
        <v>42</v>
      </c>
      <c r="B81" s="48"/>
      <c r="C81" s="48"/>
      <c r="D81" s="36"/>
      <c r="E81" s="7"/>
      <c r="F81" s="41"/>
      <c r="G81" s="7"/>
      <c r="H81" s="7"/>
      <c r="I81" s="9"/>
      <c r="J81" s="7"/>
      <c r="K81" s="46"/>
    </row>
    <row r="82" spans="1:11" s="2" customFormat="1" ht="21.95" customHeight="1" x14ac:dyDescent="0.25">
      <c r="A82" s="43" t="s">
        <v>43</v>
      </c>
      <c r="B82" s="43"/>
      <c r="C82" s="43"/>
      <c r="D82" s="37"/>
      <c r="E82" s="13"/>
      <c r="F82" s="42"/>
      <c r="G82" s="13"/>
      <c r="H82" s="13"/>
      <c r="I82" s="12"/>
      <c r="J82" s="13"/>
      <c r="K82" s="47"/>
    </row>
    <row r="83" spans="1:11" s="2" customFormat="1" ht="21.95" customHeight="1" x14ac:dyDescent="0.25">
      <c r="A83" s="15"/>
      <c r="B83" s="16"/>
      <c r="C83" s="16"/>
      <c r="D83" s="16"/>
      <c r="E83" s="17"/>
      <c r="F83" s="17"/>
      <c r="G83" s="17"/>
      <c r="H83" s="17"/>
      <c r="I83" s="17"/>
      <c r="J83" s="17"/>
      <c r="K83" s="25"/>
    </row>
    <row r="84" spans="1:11" s="2" customFormat="1" ht="50.1" customHeight="1" x14ac:dyDescent="0.25">
      <c r="A84" s="21" t="s">
        <v>35</v>
      </c>
      <c r="B84" s="3" t="s">
        <v>88</v>
      </c>
      <c r="C84" s="3" t="s">
        <v>11</v>
      </c>
      <c r="D84" s="34"/>
      <c r="E84" s="8"/>
      <c r="F84" s="8"/>
      <c r="G84" s="8"/>
      <c r="H84" s="8">
        <v>1000</v>
      </c>
      <c r="I84" s="8"/>
      <c r="J84" s="8"/>
      <c r="K84" s="45">
        <f>H84*H85</f>
        <v>0</v>
      </c>
    </row>
    <row r="85" spans="1:11" s="2" customFormat="1" ht="21.95" customHeight="1" x14ac:dyDescent="0.25">
      <c r="A85" s="48" t="s">
        <v>42</v>
      </c>
      <c r="B85" s="48"/>
      <c r="C85" s="48"/>
      <c r="D85" s="36"/>
      <c r="E85" s="7"/>
      <c r="F85" s="7"/>
      <c r="G85" s="41"/>
      <c r="H85" s="9"/>
      <c r="I85" s="7"/>
      <c r="J85" s="7"/>
      <c r="K85" s="46"/>
    </row>
    <row r="86" spans="1:11" s="2" customFormat="1" ht="21.95" customHeight="1" x14ac:dyDescent="0.25">
      <c r="A86" s="43" t="s">
        <v>43</v>
      </c>
      <c r="B86" s="43"/>
      <c r="C86" s="43"/>
      <c r="D86" s="37"/>
      <c r="E86" s="13"/>
      <c r="F86" s="13"/>
      <c r="G86" s="42"/>
      <c r="H86" s="12"/>
      <c r="I86" s="13"/>
      <c r="J86" s="13"/>
      <c r="K86" s="47"/>
    </row>
    <row r="87" spans="1:11" s="2" customFormat="1" ht="21.95" customHeight="1" x14ac:dyDescent="0.25">
      <c r="A87" s="15"/>
      <c r="B87" s="16"/>
      <c r="C87" s="16"/>
      <c r="D87" s="16"/>
      <c r="E87" s="17"/>
      <c r="F87" s="17"/>
      <c r="G87" s="17"/>
      <c r="H87" s="17"/>
      <c r="I87" s="17"/>
      <c r="J87" s="17"/>
      <c r="K87" s="25"/>
    </row>
    <row r="88" spans="1:11" s="2" customFormat="1" ht="50.1" customHeight="1" x14ac:dyDescent="0.25">
      <c r="A88" s="21" t="s">
        <v>36</v>
      </c>
      <c r="B88" s="3" t="s">
        <v>89</v>
      </c>
      <c r="C88" s="3" t="s">
        <v>12</v>
      </c>
      <c r="D88" s="34"/>
      <c r="E88" s="8"/>
      <c r="F88" s="8"/>
      <c r="G88" s="8"/>
      <c r="H88" s="8">
        <v>300</v>
      </c>
      <c r="I88" s="8"/>
      <c r="J88" s="8"/>
      <c r="K88" s="45">
        <f>H88*H89</f>
        <v>0</v>
      </c>
    </row>
    <row r="89" spans="1:11" s="2" customFormat="1" ht="21.95" customHeight="1" x14ac:dyDescent="0.25">
      <c r="A89" s="48" t="s">
        <v>42</v>
      </c>
      <c r="B89" s="48"/>
      <c r="C89" s="48"/>
      <c r="D89" s="36"/>
      <c r="E89" s="7"/>
      <c r="F89" s="7"/>
      <c r="G89" s="7"/>
      <c r="H89" s="9"/>
      <c r="I89" s="7"/>
      <c r="J89" s="7"/>
      <c r="K89" s="46"/>
    </row>
    <row r="90" spans="1:11" s="2" customFormat="1" ht="21.95" customHeight="1" x14ac:dyDescent="0.25">
      <c r="A90" s="43" t="s">
        <v>43</v>
      </c>
      <c r="B90" s="43"/>
      <c r="C90" s="43"/>
      <c r="D90" s="37"/>
      <c r="E90" s="13"/>
      <c r="F90" s="13"/>
      <c r="G90" s="13"/>
      <c r="H90" s="12"/>
      <c r="I90" s="13"/>
      <c r="J90" s="13"/>
      <c r="K90" s="47"/>
    </row>
    <row r="91" spans="1:11" s="2" customFormat="1" ht="21.95" customHeight="1" x14ac:dyDescent="0.25">
      <c r="A91" s="15"/>
      <c r="B91" s="16"/>
      <c r="C91" s="16"/>
      <c r="D91" s="16"/>
      <c r="E91" s="17"/>
      <c r="F91" s="17"/>
      <c r="G91" s="17"/>
      <c r="H91" s="17"/>
      <c r="I91" s="17"/>
      <c r="J91" s="17"/>
      <c r="K91" s="25"/>
    </row>
    <row r="92" spans="1:11" s="2" customFormat="1" ht="50.1" customHeight="1" x14ac:dyDescent="0.25">
      <c r="A92" s="21" t="s">
        <v>37</v>
      </c>
      <c r="B92" s="3" t="s">
        <v>81</v>
      </c>
      <c r="C92" s="3" t="s">
        <v>82</v>
      </c>
      <c r="D92" s="34"/>
      <c r="E92" s="8"/>
      <c r="F92" s="8"/>
      <c r="G92" s="8"/>
      <c r="H92" s="8">
        <v>300</v>
      </c>
      <c r="I92" s="8"/>
      <c r="J92" s="8"/>
      <c r="K92" s="45">
        <f>H92*H93</f>
        <v>0</v>
      </c>
    </row>
    <row r="93" spans="1:11" s="2" customFormat="1" ht="21.95" customHeight="1" x14ac:dyDescent="0.25">
      <c r="A93" s="48" t="s">
        <v>42</v>
      </c>
      <c r="B93" s="48"/>
      <c r="C93" s="48"/>
      <c r="D93" s="36"/>
      <c r="E93" s="7"/>
      <c r="F93" s="7"/>
      <c r="G93" s="7"/>
      <c r="H93" s="9"/>
      <c r="I93" s="41"/>
      <c r="J93" s="7"/>
      <c r="K93" s="46"/>
    </row>
    <row r="94" spans="1:11" s="2" customFormat="1" ht="21.95" customHeight="1" x14ac:dyDescent="0.25">
      <c r="A94" s="43" t="s">
        <v>43</v>
      </c>
      <c r="B94" s="43"/>
      <c r="C94" s="43"/>
      <c r="D94" s="37"/>
      <c r="E94" s="13"/>
      <c r="F94" s="13"/>
      <c r="G94" s="13"/>
      <c r="H94" s="12"/>
      <c r="I94" s="42"/>
      <c r="J94" s="13"/>
      <c r="K94" s="47"/>
    </row>
    <row r="95" spans="1:11" s="2" customFormat="1" ht="21.95" customHeight="1" x14ac:dyDescent="0.25">
      <c r="A95" s="15"/>
      <c r="B95" s="16"/>
      <c r="C95" s="16"/>
      <c r="D95" s="16"/>
      <c r="E95" s="17"/>
      <c r="F95" s="17"/>
      <c r="G95" s="17"/>
      <c r="H95" s="17"/>
      <c r="I95" s="17"/>
      <c r="J95" s="17"/>
      <c r="K95" s="25"/>
    </row>
    <row r="96" spans="1:11" s="2" customFormat="1" ht="50.1" customHeight="1" x14ac:dyDescent="0.25">
      <c r="A96" s="21" t="s">
        <v>38</v>
      </c>
      <c r="B96" s="3" t="s">
        <v>83</v>
      </c>
      <c r="C96" s="3" t="s">
        <v>13</v>
      </c>
      <c r="D96" s="34"/>
      <c r="E96" s="8"/>
      <c r="F96" s="8"/>
      <c r="G96" s="8"/>
      <c r="H96" s="8"/>
      <c r="I96" s="8"/>
      <c r="J96" s="8">
        <v>4000</v>
      </c>
      <c r="K96" s="45">
        <f>J96*J97</f>
        <v>0</v>
      </c>
    </row>
    <row r="97" spans="1:11" s="2" customFormat="1" ht="21.95" customHeight="1" x14ac:dyDescent="0.25">
      <c r="A97" s="48" t="s">
        <v>42</v>
      </c>
      <c r="B97" s="48"/>
      <c r="C97" s="48"/>
      <c r="D97" s="36"/>
      <c r="E97" s="7"/>
      <c r="F97" s="7"/>
      <c r="G97" s="7"/>
      <c r="H97" s="7"/>
      <c r="I97" s="7"/>
      <c r="J97" s="9"/>
      <c r="K97" s="46"/>
    </row>
    <row r="98" spans="1:11" s="2" customFormat="1" ht="21.95" customHeight="1" x14ac:dyDescent="0.25">
      <c r="A98" s="43" t="s">
        <v>43</v>
      </c>
      <c r="B98" s="43"/>
      <c r="C98" s="43"/>
      <c r="D98" s="37"/>
      <c r="E98" s="13"/>
      <c r="F98" s="13"/>
      <c r="G98" s="13"/>
      <c r="H98" s="13"/>
      <c r="I98" s="13"/>
      <c r="J98" s="12"/>
      <c r="K98" s="47"/>
    </row>
    <row r="99" spans="1:11" s="2" customFormat="1" ht="20.100000000000001" customHeight="1" x14ac:dyDescent="0.25">
      <c r="A99" s="15"/>
      <c r="B99" s="16"/>
      <c r="C99" s="16"/>
      <c r="D99" s="16"/>
      <c r="E99" s="17"/>
      <c r="F99" s="17"/>
      <c r="G99" s="17"/>
      <c r="H99" s="17"/>
      <c r="I99" s="17"/>
      <c r="J99" s="17"/>
      <c r="K99" s="22"/>
    </row>
    <row r="100" spans="1:11" s="2" customFormat="1" ht="50.1" customHeight="1" x14ac:dyDescent="0.25">
      <c r="A100" s="21" t="s">
        <v>39</v>
      </c>
      <c r="B100" s="3" t="s">
        <v>84</v>
      </c>
      <c r="C100" s="3" t="s">
        <v>14</v>
      </c>
      <c r="D100" s="34"/>
      <c r="E100" s="8"/>
      <c r="F100" s="8"/>
      <c r="G100" s="8"/>
      <c r="H100" s="8"/>
      <c r="I100" s="8"/>
      <c r="J100" s="8">
        <v>3700</v>
      </c>
      <c r="K100" s="45">
        <f>J100*J101</f>
        <v>0</v>
      </c>
    </row>
    <row r="101" spans="1:11" s="2" customFormat="1" ht="21.95" customHeight="1" x14ac:dyDescent="0.25">
      <c r="A101" s="48" t="s">
        <v>42</v>
      </c>
      <c r="B101" s="48"/>
      <c r="C101" s="48"/>
      <c r="D101" s="36"/>
      <c r="E101" s="7"/>
      <c r="F101" s="7"/>
      <c r="G101" s="7"/>
      <c r="H101" s="7"/>
      <c r="I101" s="7"/>
      <c r="J101" s="9"/>
      <c r="K101" s="46"/>
    </row>
    <row r="102" spans="1:11" s="2" customFormat="1" ht="21.95" customHeight="1" x14ac:dyDescent="0.25">
      <c r="A102" s="43" t="s">
        <v>43</v>
      </c>
      <c r="B102" s="43"/>
      <c r="C102" s="43"/>
      <c r="D102" s="37"/>
      <c r="E102" s="13"/>
      <c r="F102" s="13"/>
      <c r="G102" s="13"/>
      <c r="H102" s="13"/>
      <c r="I102" s="13"/>
      <c r="J102" s="12"/>
      <c r="K102" s="47"/>
    </row>
    <row r="103" spans="1:11" s="2" customFormat="1" ht="20.100000000000001" customHeight="1" x14ac:dyDescent="0.25">
      <c r="A103" s="15"/>
      <c r="B103" s="16"/>
      <c r="C103" s="16"/>
      <c r="D103" s="16"/>
      <c r="E103" s="17"/>
      <c r="F103" s="17"/>
      <c r="G103" s="17"/>
      <c r="H103" s="17"/>
      <c r="I103" s="17"/>
      <c r="J103" s="17"/>
      <c r="K103" s="22"/>
    </row>
    <row r="104" spans="1:11" s="2" customFormat="1" ht="50.1" customHeight="1" x14ac:dyDescent="0.25">
      <c r="A104" s="21" t="s">
        <v>40</v>
      </c>
      <c r="B104" s="3" t="s">
        <v>85</v>
      </c>
      <c r="C104" s="3" t="s">
        <v>15</v>
      </c>
      <c r="D104" s="34"/>
      <c r="E104" s="8"/>
      <c r="F104" s="8"/>
      <c r="G104" s="8"/>
      <c r="H104" s="8"/>
      <c r="I104" s="8"/>
      <c r="J104" s="8">
        <v>1500</v>
      </c>
      <c r="K104" s="45">
        <f>J104*J105</f>
        <v>0</v>
      </c>
    </row>
    <row r="105" spans="1:11" s="2" customFormat="1" ht="21.95" customHeight="1" x14ac:dyDescent="0.25">
      <c r="A105" s="48" t="s">
        <v>42</v>
      </c>
      <c r="B105" s="48"/>
      <c r="C105" s="48"/>
      <c r="D105" s="36"/>
      <c r="E105" s="7"/>
      <c r="F105" s="7"/>
      <c r="G105" s="7"/>
      <c r="H105" s="7"/>
      <c r="I105" s="7"/>
      <c r="J105" s="9"/>
      <c r="K105" s="46"/>
    </row>
    <row r="106" spans="1:11" s="2" customFormat="1" ht="21.95" customHeight="1" x14ac:dyDescent="0.25">
      <c r="A106" s="43" t="s">
        <v>43</v>
      </c>
      <c r="B106" s="43"/>
      <c r="C106" s="43"/>
      <c r="D106" s="37"/>
      <c r="E106" s="13"/>
      <c r="F106" s="13"/>
      <c r="G106" s="13"/>
      <c r="H106" s="13"/>
      <c r="I106" s="13"/>
      <c r="J106" s="12"/>
      <c r="K106" s="47"/>
    </row>
    <row r="107" spans="1:11" s="2" customFormat="1" ht="20.100000000000001" customHeight="1" x14ac:dyDescent="0.25">
      <c r="A107" s="15"/>
      <c r="B107" s="16"/>
      <c r="C107" s="16"/>
      <c r="D107" s="16"/>
      <c r="E107" s="17"/>
      <c r="F107" s="17"/>
      <c r="G107" s="17"/>
      <c r="H107" s="17"/>
      <c r="I107" s="17"/>
      <c r="J107" s="17"/>
      <c r="K107" s="22"/>
    </row>
    <row r="108" spans="1:11" s="2" customFormat="1" ht="50.1" customHeight="1" x14ac:dyDescent="0.25">
      <c r="A108" s="21" t="s">
        <v>41</v>
      </c>
      <c r="B108" s="3" t="s">
        <v>86</v>
      </c>
      <c r="C108" s="3" t="s">
        <v>87</v>
      </c>
      <c r="D108" s="34"/>
      <c r="E108" s="8"/>
      <c r="F108" s="8"/>
      <c r="G108" s="8"/>
      <c r="H108" s="8"/>
      <c r="I108" s="8"/>
      <c r="J108" s="8">
        <v>4000</v>
      </c>
      <c r="K108" s="45">
        <f>J108*J109</f>
        <v>0</v>
      </c>
    </row>
    <row r="109" spans="1:11" s="2" customFormat="1" ht="21.95" customHeight="1" x14ac:dyDescent="0.25">
      <c r="A109" s="48" t="s">
        <v>42</v>
      </c>
      <c r="B109" s="48"/>
      <c r="C109" s="48"/>
      <c r="D109" s="36"/>
      <c r="E109" s="7"/>
      <c r="F109" s="7"/>
      <c r="G109" s="7"/>
      <c r="H109" s="7"/>
      <c r="I109" s="7"/>
      <c r="J109" s="9"/>
      <c r="K109" s="46"/>
    </row>
    <row r="110" spans="1:11" s="2" customFormat="1" ht="21.95" customHeight="1" x14ac:dyDescent="0.25">
      <c r="A110" s="43" t="s">
        <v>43</v>
      </c>
      <c r="B110" s="43"/>
      <c r="C110" s="43"/>
      <c r="D110" s="37"/>
      <c r="E110" s="13"/>
      <c r="F110" s="13"/>
      <c r="G110" s="13"/>
      <c r="H110" s="13"/>
      <c r="I110" s="13"/>
      <c r="J110" s="12"/>
      <c r="K110" s="47"/>
    </row>
    <row r="111" spans="1:11" ht="35.25" customHeight="1" x14ac:dyDescent="0.25">
      <c r="A111" s="52" t="s">
        <v>46</v>
      </c>
      <c r="B111" s="53"/>
      <c r="C111" s="27"/>
      <c r="D111" s="27"/>
      <c r="E111" s="27">
        <f>E72+E60+E48+E44</f>
        <v>300</v>
      </c>
      <c r="F111" s="27">
        <f>F24+F20</f>
        <v>2600</v>
      </c>
      <c r="G111" s="27">
        <f>G36+G28</f>
        <v>3200</v>
      </c>
      <c r="H111" s="27">
        <f>H84+H88+H92</f>
        <v>1600</v>
      </c>
      <c r="I111" s="27">
        <f>I80+I76+I68+I64+I56+I52+I40+I32+I16+I12+I8+I4</f>
        <v>14300</v>
      </c>
      <c r="J111" s="27">
        <f>J108+J104+J100+J96</f>
        <v>13200</v>
      </c>
      <c r="K111" s="26"/>
    </row>
    <row r="112" spans="1:11" x14ac:dyDescent="0.25">
      <c r="E112" s="40"/>
    </row>
  </sheetData>
  <mergeCells count="81">
    <mergeCell ref="K104:K106"/>
    <mergeCell ref="A105:C105"/>
    <mergeCell ref="A106:C106"/>
    <mergeCell ref="K108:K110"/>
    <mergeCell ref="A109:C109"/>
    <mergeCell ref="A110:C110"/>
    <mergeCell ref="K100:K102"/>
    <mergeCell ref="A101:C101"/>
    <mergeCell ref="A102:C102"/>
    <mergeCell ref="K92:K94"/>
    <mergeCell ref="A93:C93"/>
    <mergeCell ref="A94:C94"/>
    <mergeCell ref="K96:K98"/>
    <mergeCell ref="A97:C97"/>
    <mergeCell ref="A98:C98"/>
    <mergeCell ref="K84:K86"/>
    <mergeCell ref="A85:C85"/>
    <mergeCell ref="A86:C86"/>
    <mergeCell ref="K88:K90"/>
    <mergeCell ref="A89:C89"/>
    <mergeCell ref="A90:C90"/>
    <mergeCell ref="A74:C74"/>
    <mergeCell ref="K76:K78"/>
    <mergeCell ref="A77:C77"/>
    <mergeCell ref="A78:C78"/>
    <mergeCell ref="K80:K82"/>
    <mergeCell ref="A81:C81"/>
    <mergeCell ref="A82:C82"/>
    <mergeCell ref="K52:K54"/>
    <mergeCell ref="K56:K58"/>
    <mergeCell ref="A57:C57"/>
    <mergeCell ref="A58:C58"/>
    <mergeCell ref="A111:B111"/>
    <mergeCell ref="K60:K62"/>
    <mergeCell ref="A61:C61"/>
    <mergeCell ref="A62:C62"/>
    <mergeCell ref="K64:K66"/>
    <mergeCell ref="A65:C65"/>
    <mergeCell ref="A66:C66"/>
    <mergeCell ref="K68:K70"/>
    <mergeCell ref="A69:C69"/>
    <mergeCell ref="A70:C70"/>
    <mergeCell ref="K72:K74"/>
    <mergeCell ref="A73:C73"/>
    <mergeCell ref="K40:K42"/>
    <mergeCell ref="K44:K46"/>
    <mergeCell ref="K48:K50"/>
    <mergeCell ref="E2:J2"/>
    <mergeCell ref="K16:K18"/>
    <mergeCell ref="K20:K22"/>
    <mergeCell ref="K24:K26"/>
    <mergeCell ref="K28:K30"/>
    <mergeCell ref="K32:K34"/>
    <mergeCell ref="K36:K38"/>
    <mergeCell ref="A45:C45"/>
    <mergeCell ref="A46:C46"/>
    <mergeCell ref="A49:C49"/>
    <mergeCell ref="A22:C22"/>
    <mergeCell ref="A25:C25"/>
    <mergeCell ref="A42:C42"/>
    <mergeCell ref="A37:C37"/>
    <mergeCell ref="A38:C38"/>
    <mergeCell ref="A41:C41"/>
    <mergeCell ref="A33:C33"/>
    <mergeCell ref="A34:C34"/>
    <mergeCell ref="A50:C50"/>
    <mergeCell ref="K2:K3"/>
    <mergeCell ref="K4:K6"/>
    <mergeCell ref="A9:C9"/>
    <mergeCell ref="A10:C10"/>
    <mergeCell ref="A13:C13"/>
    <mergeCell ref="A14:C14"/>
    <mergeCell ref="K8:K10"/>
    <mergeCell ref="K12:K14"/>
    <mergeCell ref="A17:C17"/>
    <mergeCell ref="A18:C18"/>
    <mergeCell ref="A26:C26"/>
    <mergeCell ref="A29:C29"/>
    <mergeCell ref="A30:C30"/>
    <mergeCell ref="A21:C21"/>
    <mergeCell ref="A2:B2"/>
  </mergeCells>
  <phoneticPr fontId="1" type="noConversion"/>
  <printOptions horizontalCentered="1"/>
  <pageMargins left="0.70866141732283472" right="0.70866141732283472" top="0.78740157480314965" bottom="0.78740157480314965" header="0.31496062992125984" footer="0.31496062992125984"/>
  <pageSetup paperSize="8" scale="46" fitToWidth="2" fitToHeight="2" orientation="landscape" r:id="rId1"/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Posyp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dusatko</dc:creator>
  <cp:lastModifiedBy>Baranovič Dušan</cp:lastModifiedBy>
  <cp:lastPrinted>2017-06-21T11:28:33Z</cp:lastPrinted>
  <dcterms:created xsi:type="dcterms:W3CDTF">2013-06-28T07:48:07Z</dcterms:created>
  <dcterms:modified xsi:type="dcterms:W3CDTF">2017-06-27T08:05:32Z</dcterms:modified>
</cp:coreProperties>
</file>